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8\O12\"/>
    </mc:Choice>
  </mc:AlternateContent>
  <xr:revisionPtr revIDLastSave="0" documentId="8_{844D0F6A-7548-4A50-8AEC-7ADB30DDFF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ไตรมาส 1-2" sheetId="1" r:id="rId1"/>
  </sheets>
  <definedNames>
    <definedName name="_xlnm.Print_Titles" localSheetId="0">'ไตรมาส 1-2'!$1:$5</definedName>
  </definedNames>
  <calcPr calcId="191029"/>
</workbook>
</file>

<file path=xl/calcChain.xml><?xml version="1.0" encoding="utf-8"?>
<calcChain xmlns="http://schemas.openxmlformats.org/spreadsheetml/2006/main">
  <c r="D24" i="1" l="1"/>
  <c r="D8" i="1" l="1"/>
  <c r="F18" i="1"/>
  <c r="F7" i="1" l="1"/>
  <c r="E8" i="1"/>
  <c r="E14" i="1" s="1"/>
  <c r="E25" i="1" s="1"/>
  <c r="F11" i="1"/>
  <c r="D14" i="1" l="1"/>
  <c r="F14" i="1" l="1"/>
  <c r="D25" i="1"/>
  <c r="F8" i="1"/>
  <c r="F9" i="1"/>
  <c r="F10" i="1"/>
  <c r="F12" i="1"/>
  <c r="F13" i="1"/>
  <c r="F17" i="1"/>
  <c r="F19" i="1"/>
  <c r="F25" i="1" l="1"/>
  <c r="F6" i="1"/>
  <c r="F24" i="1"/>
</calcChain>
</file>

<file path=xl/sharedStrings.xml><?xml version="1.0" encoding="utf-8"?>
<sst xmlns="http://schemas.openxmlformats.org/spreadsheetml/2006/main" count="75" uniqueCount="37">
  <si>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</si>
  <si>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</si>
  <si>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</si>
  <si>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</si>
  <si>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</si>
  <si>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</si>
  <si>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</si>
  <si>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</si>
  <si>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ค่าตอบแทนพยาน</t>
  </si>
  <si>
    <t>ค่าตอบแทนนักจิต</t>
  </si>
  <si>
    <t>ค่าตอบแทนชันสูตรพลิกศพ</t>
  </si>
  <si>
    <t>ค่าส่งหมายเรียก</t>
  </si>
  <si>
    <t>รายงานผลการใช้จ่ายงบประมาณ สถานีตำรวจภูธรปากพนัง</t>
  </si>
  <si>
    <t>โครงการการบังคับใช้กฎหมายอำนวยความยุติธรรมและบริการประชาชน กิจกรรมการบังคับใช้กฎหมายและบริการประชาชน  (ค่าวัสดุเครื่องแต่งกาย  สำหรับข้าราชการชั้นประทวน )</t>
  </si>
  <si>
    <t xml:space="preserve">โครงการการบังคับใช้กฎหมายอำนวยความยุติธรรมและบริการประชาชน กิจกรรมการบังคับใช้กฎหมายและบริการประชาชน  (รายการค่าตอบแทน  4  ค่า)  ดังนี้ </t>
  </si>
  <si>
    <t>โครงการบังคับใช้กฎหมายอำนวยความยุติธรรมและบริการประชาชน/กิจกรรมการบังคับใช้กฎหมายและบริการประชาชน 
(รายการค่าสาธารณูปโภค)</t>
  </si>
  <si>
    <t>โครงการบังคับใช้กฎหมายอำนวยความยุติธรรมและบริการประชาชน กิจกรรมการบังคับใช้กฎหมายและบริการประชาชน 
(รายการค่าตอบแทน ใช้สอยและวัสดุ 
เครื่องตรวจวัดแอลกฮอล์)</t>
  </si>
  <si>
    <t>โครงการปฏิรูประบบงานตำรวจ  กิจกรรมการปฏิรูประบบงานสอบสวนและการบังคับใช้กฎหมาย</t>
  </si>
  <si>
    <t>โครงการถวายความปลอดภัย พระมหากษัตริย์ และพระบรมวงศานุวงศ์</t>
  </si>
  <si>
    <t xml:space="preserve">การรักษาความปลอดภัย และให้บริการแก่นักท่องเที่ยว </t>
  </si>
  <si>
    <t xml:space="preserve"> ----- " -----</t>
  </si>
  <si>
    <t xml:space="preserve">โครงการการบังคับใช้กฎหมายอำนวยความยุติธรรมและบริการประชาชน กิจกรรมการบังคับใช้กฎหมายและบริการประชาชน 
(งบดำเนินงาน)   </t>
  </si>
  <si>
    <t xml:space="preserve">รวม โครงการบังคับใช้กฎหมายอำนวยความยุติธรรมและบริการประชาชน/กิจกรรมการบังคับใช้กฎหมายและบริการประชาชน 
</t>
  </si>
  <si>
    <t>ไม่มี</t>
  </si>
  <si>
    <t>ผลการเบิกจ่ายเป็นไปตามเป้าหมายที่กำหนด     สิ้นไตรมาส 2 ร้อยละ 50</t>
  </si>
  <si>
    <t>เร่งรัดให้เจ้าหน้าที่ผู้รับผิดชอบตรวจสอบและเบิกจ่ายให้เป็นไปตามเป้าหมาย</t>
  </si>
  <si>
    <t xml:space="preserve"> </t>
  </si>
  <si>
    <t xml:space="preserve"> -</t>
  </si>
  <si>
    <t>ประจำปีงบประมาณ พ.ศ. 2568 ไตรมาสที่ 1-2</t>
  </si>
  <si>
    <t xml:space="preserve"> ข้อมูล ณ วันที่ 31  มีนาคม  2568</t>
  </si>
  <si>
    <r>
      <t xml:space="preserve">โครงการบังคับใช้กฎหมายอำนวยความยุติธรรมและบริการประชาชน กิจกรรมการบังคับใช้กฎหมายและบริการประชาชน   (รายการค่าตอบแทนคดีอาญา)  </t>
    </r>
    <r>
      <rPr>
        <b/>
        <sz val="14"/>
        <color rgb="FFFF0000"/>
        <rFont val="TH SarabunIT๙"/>
        <family val="2"/>
      </rPr>
      <t>(งบตั้งเบิกหน่วยเบิกจ่าย ภ.จว.นครศรีธรรมราช)</t>
    </r>
  </si>
  <si>
    <r>
      <t xml:space="preserve">โครงการการสร้างภูมิคุ้มกันในกลุ่มเป้าหมายระดับโรงเรียนประถมศึกษาและมัธยมศึกษาหรือเทียบเท่า   (รายการค่าตอบแทนการสอนครูตำรวจ D.A.R.E.)  </t>
    </r>
    <r>
      <rPr>
        <b/>
        <sz val="16"/>
        <color rgb="FFFF0000"/>
        <rFont val="TH SarabunIT๙"/>
        <family val="2"/>
      </rPr>
      <t>(งบตั้งเบิกหน่วยเบิกจ่าย ภ.จว.นครศรีธรรมราช)</t>
    </r>
  </si>
  <si>
    <r>
      <t xml:space="preserve">โครงการปราบปรามยาเสพติด
(ค่าตอบแทนชุดปฎิบัติการปิดล้อมตรวจค้น
ยาเสพติด) </t>
    </r>
    <r>
      <rPr>
        <b/>
        <sz val="16"/>
        <color rgb="FFFF0000"/>
        <rFont val="TH SarabunIT๙"/>
        <family val="2"/>
      </rPr>
      <t>(งบตั้งเบิกหน่วยเบิกจ่าย ภ.จว.นครศรีธรรมราช)</t>
    </r>
  </si>
  <si>
    <r>
      <t xml:space="preserve">โครงการรณงค์ป้องกันและแก้ไขปัญหาอุบัติเหตุทางถนนช่วงเทศกาลสำคัญ เทศกาลปีใหม่และเทศกาลสงกรานต์  </t>
    </r>
    <r>
      <rPr>
        <b/>
        <sz val="16"/>
        <color rgb="FFFF0000"/>
        <rFont val="TH SarabunIT๙"/>
        <family val="2"/>
      </rPr>
      <t>(งบตั้งเบิกหน่วยเบิกจ่าย ภ.จว.นครศรีธรรมราช)</t>
    </r>
  </si>
  <si>
    <r>
      <t xml:space="preserve">โครงการปราบปรามการค้ายาเสพติด  กิจกรรม  การสกัดกั้นและปราบปรามการค้ายาเสพติด  </t>
    </r>
    <r>
      <rPr>
        <b/>
        <sz val="16"/>
        <color rgb="FFFF0000"/>
        <rFont val="TH SarabunIT๙"/>
        <family val="2"/>
      </rPr>
      <t>(งบตั้งเบิกหน่วยเบิกจ่าย ภ.จว.นครศรีธรรมราช)</t>
    </r>
  </si>
  <si>
    <r>
      <t xml:space="preserve">โครงการบังคับใช้กฎหมายอำนวยความยุติธรรมและบริการประชาชน/กิจกรรมการบังคับใช้กฎหมายและบริการประชาชน 
(รายการค่าใช้จ่ายในภารกิจชุมชนสัมพันธ์)  </t>
    </r>
    <r>
      <rPr>
        <b/>
        <sz val="16"/>
        <color rgb="FFFF0000"/>
        <rFont val="TH SarabunIT๙"/>
        <family val="2"/>
      </rPr>
      <t>(งบตั้งเบิกหน่วยเบิกจ่าย ภ.จว.นครศรีธรรมราช)</t>
    </r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</si>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</sst>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6"/>
      <name val="TH SarabunIT๙"/>
      <family val="2"/>
    </font>
    <font>
      <b/>
      <sz val="16"/>
      <color rgb="FF0000FF"/>
      <name val="TH SarabunIT๙"/>
      <family val="2"/>
    </font>
    <font>
      <sz val="16"/>
      <name val="TH SarabunIT๙"/>
      <family val="2"/>
    </font>
    <font>
      <b/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16"/>
      <color rgb="FF000000"/>
      <name val="TH SarabunIT๙"/>
      <family val="2"/>
    </font>
    <font>
      <sz val="10"/>
      <color rgb="FF000000"/>
      <name val="TH SarabunIT๙"/>
      <family val="2"/>
    </font>
    <font>
      <sz val="16"/>
      <color rgb="FF0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 shrinkToFit="1"/>
    </xf>
    <xf numFmtId="43" fontId="3" fillId="0" borderId="1" xfId="1" applyFont="1" applyFill="1" applyBorder="1" applyAlignment="1">
      <alignment vertical="center"/>
    </xf>
    <xf numFmtId="43" fontId="3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43" fontId="3" fillId="0" borderId="0" xfId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43" fontId="2" fillId="5" borderId="1" xfId="1" applyFont="1" applyFill="1" applyBorder="1" applyAlignment="1">
      <alignment vertical="center"/>
    </xf>
    <xf numFmtId="43" fontId="2" fillId="5" borderId="1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right" vertical="center"/>
    </xf>
    <xf numFmtId="4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vertical="center"/>
    </xf>
    <xf numFmtId="43" fontId="3" fillId="3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vertical="center"/>
    </xf>
    <xf numFmtId="43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0" fontId="10" fillId="0" borderId="0" xfId="0" applyFont="1" applyAlignment="1">
      <alignment horizontal="left" vertical="center"/>
    </xf>
    <xf numFmtId="43" fontId="2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2" fillId="5" borderId="5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43" fontId="5" fillId="4" borderId="4" xfId="1" applyFont="1" applyFill="1" applyBorder="1" applyAlignment="1">
      <alignment horizontal="center" vertical="center"/>
    </xf>
    <xf numFmtId="43" fontId="5" fillId="4" borderId="3" xfId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zoomScale="85" zoomScaleNormal="85" workbookViewId="0">
      <selection sqref="A1:G1"/>
    </sheetView>
  </sheetViews>
  <sheetFormatPr defaultColWidth="8.88671875" defaultRowHeight="21"/>
  <cols>
    <col min="1" max="1" width="5.88671875" style="1" customWidth="1"/>
    <col min="2" max="2" width="55.44140625" style="1" customWidth="1"/>
    <col min="3" max="3" width="34.5546875" style="43" customWidth="1"/>
    <col min="4" max="4" width="19.6640625" style="8" customWidth="1"/>
    <col min="5" max="5" width="15.77734375" style="1" customWidth="1"/>
    <col min="6" max="6" width="18.109375" style="1" customWidth="1"/>
    <col min="7" max="7" width="20" style="1" customWidth="1"/>
    <col min="8" max="8" width="12.88671875" style="1" customWidth="1"/>
    <col min="9" max="9" width="15" style="1" customWidth="1"/>
    <col min="10" max="10" width="14.109375" style="1" bestFit="1" customWidth="1"/>
    <col min="11" max="16384" width="8.88671875" style="1"/>
  </cols>
  <sheetData>
    <row r="1" spans="1:12" ht="23.25" customHeight="1">
      <c r="A1" s="51" t="s">
        <v>12</v>
      </c>
      <c r="B1" s="51"/>
      <c r="C1" s="51"/>
      <c r="D1" s="51"/>
      <c r="E1" s="51"/>
      <c r="F1" s="51"/>
      <c r="G1" s="51"/>
    </row>
    <row r="2" spans="1:12" ht="23.25" customHeight="1">
      <c r="A2" s="51" t="s">
        <v>28</v>
      </c>
      <c r="B2" s="51"/>
      <c r="C2" s="51"/>
      <c r="D2" s="51"/>
      <c r="E2" s="51"/>
      <c r="F2" s="51"/>
      <c r="G2" s="51"/>
    </row>
    <row r="3" spans="1:12" ht="24.75" customHeight="1">
      <c r="A3" s="52" t="s">
        <v>29</v>
      </c>
      <c r="B3" s="52"/>
      <c r="C3" s="52"/>
      <c r="D3" s="52"/>
      <c r="E3" s="52"/>
      <c r="F3" s="52"/>
      <c r="G3" s="52"/>
    </row>
    <row r="4" spans="1:12" ht="23.25" customHeight="1">
      <c r="A4" s="54" t="s">
        <v>0</v>
      </c>
      <c r="B4" s="54" t="s">
        <v>7</v>
      </c>
      <c r="C4" s="54" t="s">
        <v>2</v>
      </c>
      <c r="D4" s="55" t="s">
        <v>3</v>
      </c>
      <c r="E4" s="57" t="s">
        <v>4</v>
      </c>
      <c r="F4" s="54" t="s">
        <v>5</v>
      </c>
      <c r="G4" s="53" t="s">
        <v>6</v>
      </c>
    </row>
    <row r="5" spans="1:12" ht="21" customHeight="1">
      <c r="A5" s="54"/>
      <c r="B5" s="54"/>
      <c r="C5" s="54"/>
      <c r="D5" s="56"/>
      <c r="E5" s="58"/>
      <c r="F5" s="54"/>
      <c r="G5" s="53"/>
    </row>
    <row r="6" spans="1:12" ht="89.25" customHeight="1">
      <c r="A6" s="2">
        <v>1</v>
      </c>
      <c r="B6" s="3" t="s">
        <v>21</v>
      </c>
      <c r="C6" s="4" t="s">
        <v>24</v>
      </c>
      <c r="D6" s="5">
        <v>2456500</v>
      </c>
      <c r="E6" s="5">
        <v>1885313.49</v>
      </c>
      <c r="F6" s="6">
        <f>E6*100/D6</f>
        <v>76.747953999592923</v>
      </c>
      <c r="G6" s="7" t="s">
        <v>23</v>
      </c>
      <c r="H6" s="8"/>
      <c r="I6" s="9"/>
    </row>
    <row r="7" spans="1:12" ht="89.25" customHeight="1">
      <c r="A7" s="2">
        <v>2</v>
      </c>
      <c r="B7" s="10" t="s">
        <v>13</v>
      </c>
      <c r="C7" s="11" t="s">
        <v>20</v>
      </c>
      <c r="D7" s="5">
        <v>147500</v>
      </c>
      <c r="E7" s="5">
        <v>147500</v>
      </c>
      <c r="F7" s="6">
        <f>E7*100/D7</f>
        <v>100</v>
      </c>
      <c r="G7" s="7" t="s">
        <v>23</v>
      </c>
      <c r="H7" s="9"/>
    </row>
    <row r="8" spans="1:12" ht="89.25" customHeight="1">
      <c r="A8" s="2">
        <v>3</v>
      </c>
      <c r="B8" s="3" t="s">
        <v>14</v>
      </c>
      <c r="C8" s="12" t="s">
        <v>20</v>
      </c>
      <c r="D8" s="13">
        <f>SUM(D9:D12)</f>
        <v>147600</v>
      </c>
      <c r="E8" s="13">
        <f>SUM(E9:E12)</f>
        <v>66000</v>
      </c>
      <c r="F8" s="6">
        <f>E8*100/D8</f>
        <v>44.715447154471548</v>
      </c>
      <c r="G8" s="47" t="s">
        <v>23</v>
      </c>
      <c r="K8" s="8"/>
      <c r="L8" s="8"/>
    </row>
    <row r="9" spans="1:12" ht="23.25" customHeight="1">
      <c r="A9" s="14">
        <v>3.1</v>
      </c>
      <c r="B9" s="15" t="s">
        <v>8</v>
      </c>
      <c r="C9" s="12" t="s">
        <v>20</v>
      </c>
      <c r="D9" s="13">
        <v>58700</v>
      </c>
      <c r="E9" s="13">
        <v>35400</v>
      </c>
      <c r="F9" s="6">
        <f t="shared" ref="F9:F24" si="0">E9*100/D9</f>
        <v>60.306643952299829</v>
      </c>
      <c r="G9" s="48" t="s">
        <v>23</v>
      </c>
      <c r="K9" s="8"/>
      <c r="L9" s="8"/>
    </row>
    <row r="10" spans="1:12" ht="23.25" customHeight="1">
      <c r="A10" s="14">
        <v>3.2</v>
      </c>
      <c r="B10" s="15" t="s">
        <v>9</v>
      </c>
      <c r="C10" s="12" t="s">
        <v>20</v>
      </c>
      <c r="D10" s="13">
        <v>12100</v>
      </c>
      <c r="E10" s="13">
        <v>3000</v>
      </c>
      <c r="F10" s="6">
        <f t="shared" si="0"/>
        <v>24.793388429752067</v>
      </c>
      <c r="G10" s="48" t="s">
        <v>23</v>
      </c>
      <c r="K10" s="8"/>
      <c r="L10" s="8"/>
    </row>
    <row r="11" spans="1:12" ht="23.25" customHeight="1">
      <c r="A11" s="14">
        <v>3.3</v>
      </c>
      <c r="B11" s="15" t="s">
        <v>10</v>
      </c>
      <c r="C11" s="12" t="s">
        <v>20</v>
      </c>
      <c r="D11" s="13">
        <v>73600</v>
      </c>
      <c r="E11" s="13">
        <v>27600</v>
      </c>
      <c r="F11" s="6">
        <f t="shared" si="0"/>
        <v>37.5</v>
      </c>
      <c r="G11" s="48" t="s">
        <v>23</v>
      </c>
      <c r="K11" s="8"/>
      <c r="L11" s="8"/>
    </row>
    <row r="12" spans="1:12" ht="23.25" customHeight="1">
      <c r="A12" s="14">
        <v>3.4</v>
      </c>
      <c r="B12" s="15" t="s">
        <v>11</v>
      </c>
      <c r="C12" s="12" t="s">
        <v>20</v>
      </c>
      <c r="D12" s="16">
        <v>3200</v>
      </c>
      <c r="E12" s="13">
        <v>0</v>
      </c>
      <c r="F12" s="6">
        <f t="shared" si="0"/>
        <v>0</v>
      </c>
      <c r="G12" s="49" t="s">
        <v>23</v>
      </c>
      <c r="K12" s="8"/>
      <c r="L12" s="8"/>
    </row>
    <row r="13" spans="1:12" ht="77.25" customHeight="1">
      <c r="A13" s="17">
        <v>4</v>
      </c>
      <c r="B13" s="10" t="s">
        <v>15</v>
      </c>
      <c r="C13" s="12" t="s">
        <v>20</v>
      </c>
      <c r="D13" s="16">
        <v>60300</v>
      </c>
      <c r="E13" s="16">
        <v>294341.62</v>
      </c>
      <c r="F13" s="6">
        <f t="shared" si="0"/>
        <v>488.12872305140962</v>
      </c>
      <c r="G13" s="7" t="s">
        <v>23</v>
      </c>
      <c r="J13" s="9"/>
      <c r="K13" s="8"/>
      <c r="L13" s="8"/>
    </row>
    <row r="14" spans="1:12" ht="57" customHeight="1">
      <c r="A14" s="45" t="s">
        <v>22</v>
      </c>
      <c r="B14" s="46"/>
      <c r="C14" s="18" t="s">
        <v>20</v>
      </c>
      <c r="D14" s="19">
        <f>SUM(D13,D8,D7,D6)</f>
        <v>2811900</v>
      </c>
      <c r="E14" s="19">
        <f>SUM(E13,E8,E7,E6)</f>
        <v>2393155.11</v>
      </c>
      <c r="F14" s="20">
        <f t="shared" si="0"/>
        <v>85.108115864717803</v>
      </c>
      <c r="G14" s="21" t="s">
        <v>23</v>
      </c>
      <c r="K14" s="8"/>
      <c r="L14" s="8"/>
    </row>
    <row r="15" spans="1:12" ht="89.25" customHeight="1">
      <c r="A15" s="17">
        <v>5</v>
      </c>
      <c r="B15" s="22" t="s">
        <v>30</v>
      </c>
      <c r="C15" s="23" t="s">
        <v>20</v>
      </c>
      <c r="D15" s="16"/>
      <c r="E15" s="16"/>
      <c r="F15" s="25" t="s">
        <v>27</v>
      </c>
      <c r="G15" s="7" t="s">
        <v>23</v>
      </c>
      <c r="I15" s="9"/>
      <c r="K15" s="8"/>
      <c r="L15" s="8"/>
    </row>
    <row r="16" spans="1:12" ht="89.25" customHeight="1">
      <c r="A16" s="17">
        <v>6</v>
      </c>
      <c r="B16" s="10" t="s">
        <v>16</v>
      </c>
      <c r="C16" s="4" t="s">
        <v>24</v>
      </c>
      <c r="D16" s="24" t="s">
        <v>27</v>
      </c>
      <c r="E16" s="24" t="s">
        <v>27</v>
      </c>
      <c r="F16" s="25" t="s">
        <v>27</v>
      </c>
      <c r="G16" s="26"/>
      <c r="K16" s="8"/>
      <c r="L16" s="8"/>
    </row>
    <row r="17" spans="1:10" ht="89.25" customHeight="1">
      <c r="A17" s="17">
        <v>7</v>
      </c>
      <c r="B17" s="10" t="s">
        <v>17</v>
      </c>
      <c r="C17" s="12" t="s">
        <v>20</v>
      </c>
      <c r="D17" s="13">
        <v>99300</v>
      </c>
      <c r="E17" s="13">
        <v>99300</v>
      </c>
      <c r="F17" s="6">
        <f t="shared" si="0"/>
        <v>100</v>
      </c>
      <c r="G17" s="7" t="s">
        <v>23</v>
      </c>
      <c r="I17" s="8"/>
      <c r="J17" s="8"/>
    </row>
    <row r="18" spans="1:10" ht="89.25" customHeight="1">
      <c r="A18" s="17">
        <v>8</v>
      </c>
      <c r="B18" s="10" t="s">
        <v>18</v>
      </c>
      <c r="C18" s="12" t="s">
        <v>20</v>
      </c>
      <c r="D18" s="13">
        <v>61920</v>
      </c>
      <c r="E18" s="13">
        <v>61920</v>
      </c>
      <c r="F18" s="6">
        <f t="shared" si="0"/>
        <v>100</v>
      </c>
      <c r="G18" s="26"/>
      <c r="I18" s="8"/>
      <c r="J18" s="8"/>
    </row>
    <row r="19" spans="1:10" ht="89.25" customHeight="1">
      <c r="A19" s="17">
        <v>9</v>
      </c>
      <c r="B19" s="10" t="s">
        <v>31</v>
      </c>
      <c r="C19" s="12" t="s">
        <v>20</v>
      </c>
      <c r="D19" s="13">
        <v>58500</v>
      </c>
      <c r="E19" s="13">
        <v>29500</v>
      </c>
      <c r="F19" s="6">
        <f t="shared" si="0"/>
        <v>50.427350427350426</v>
      </c>
      <c r="G19" s="15" t="s">
        <v>25</v>
      </c>
      <c r="I19" s="8"/>
      <c r="J19" s="8"/>
    </row>
    <row r="20" spans="1:10" ht="89.25" customHeight="1">
      <c r="A20" s="17">
        <v>10</v>
      </c>
      <c r="B20" s="10" t="s">
        <v>32</v>
      </c>
      <c r="C20" s="12" t="s">
        <v>20</v>
      </c>
      <c r="D20" s="13"/>
      <c r="E20" s="13"/>
      <c r="F20" s="25" t="s">
        <v>27</v>
      </c>
      <c r="G20" s="7" t="s">
        <v>23</v>
      </c>
      <c r="I20" s="8"/>
      <c r="J20" s="8"/>
    </row>
    <row r="21" spans="1:10" ht="89.25" customHeight="1">
      <c r="A21" s="17">
        <v>11</v>
      </c>
      <c r="B21" s="10" t="s">
        <v>33</v>
      </c>
      <c r="C21" s="12" t="s">
        <v>20</v>
      </c>
      <c r="D21" s="13"/>
      <c r="E21" s="13"/>
      <c r="F21" s="25" t="s">
        <v>27</v>
      </c>
      <c r="G21" s="7" t="s">
        <v>23</v>
      </c>
      <c r="I21" s="8"/>
      <c r="J21" s="8"/>
    </row>
    <row r="22" spans="1:10" ht="89.25" customHeight="1">
      <c r="A22" s="17">
        <v>12</v>
      </c>
      <c r="B22" s="10" t="s">
        <v>19</v>
      </c>
      <c r="C22" s="4" t="s">
        <v>24</v>
      </c>
      <c r="D22" s="16">
        <v>0</v>
      </c>
      <c r="E22" s="24" t="s">
        <v>27</v>
      </c>
      <c r="F22" s="25" t="s">
        <v>27</v>
      </c>
      <c r="G22" s="26"/>
      <c r="I22" s="8"/>
      <c r="J22" s="8"/>
    </row>
    <row r="23" spans="1:10" ht="89.25" customHeight="1">
      <c r="A23" s="17">
        <v>13</v>
      </c>
      <c r="B23" s="10" t="s">
        <v>34</v>
      </c>
      <c r="C23" s="12" t="s">
        <v>20</v>
      </c>
      <c r="D23" s="16">
        <v>0</v>
      </c>
      <c r="E23" s="16">
        <v>0</v>
      </c>
      <c r="F23" s="25" t="s">
        <v>36</v>
      </c>
      <c r="G23" s="7" t="s">
        <v>23</v>
      </c>
      <c r="I23" s="8"/>
      <c r="J23" s="8"/>
    </row>
    <row r="24" spans="1:10" ht="89.25" customHeight="1">
      <c r="A24" s="17">
        <v>14</v>
      </c>
      <c r="B24" s="10" t="s">
        <v>35</v>
      </c>
      <c r="C24" s="27" t="s">
        <v>20</v>
      </c>
      <c r="D24" s="28">
        <f>8000+15000+9000</f>
        <v>32000</v>
      </c>
      <c r="E24" s="28">
        <v>32000</v>
      </c>
      <c r="F24" s="29">
        <f t="shared" si="0"/>
        <v>100</v>
      </c>
      <c r="G24" s="7" t="s">
        <v>23</v>
      </c>
      <c r="I24" s="8"/>
      <c r="J24" s="8"/>
    </row>
    <row r="25" spans="1:10">
      <c r="A25" s="50" t="s">
        <v>1</v>
      </c>
      <c r="B25" s="50"/>
      <c r="C25" s="30"/>
      <c r="D25" s="31">
        <f>SUM(D14:D24)</f>
        <v>3063620</v>
      </c>
      <c r="E25" s="31">
        <f>SUM(E14:E24)</f>
        <v>2615875.11</v>
      </c>
      <c r="F25" s="32">
        <f>E25*100/D25</f>
        <v>85.385103570286134</v>
      </c>
      <c r="G25" s="33"/>
    </row>
    <row r="27" spans="1:10">
      <c r="A27" s="34"/>
      <c r="B27" s="35"/>
      <c r="C27" s="34"/>
      <c r="D27" s="34"/>
      <c r="E27" s="36"/>
      <c r="F27" s="37"/>
      <c r="G27" s="37"/>
      <c r="H27" s="37"/>
      <c r="I27" s="37"/>
      <c r="J27" s="37"/>
    </row>
    <row r="28" spans="1:10" ht="20.25" customHeight="1">
      <c r="A28" s="38"/>
      <c r="C28" s="38"/>
      <c r="D28" s="38"/>
      <c r="E28" s="39"/>
      <c r="F28" s="39"/>
      <c r="G28" s="39"/>
      <c r="H28" s="39"/>
      <c r="I28" s="36"/>
      <c r="J28" s="39"/>
    </row>
    <row r="29" spans="1:10" ht="21" customHeight="1">
      <c r="A29" s="40"/>
      <c r="B29" s="38"/>
      <c r="C29" s="40"/>
      <c r="D29" s="41" t="s">
        <v>26</v>
      </c>
      <c r="E29" s="41"/>
      <c r="F29" s="41"/>
      <c r="G29" s="41"/>
      <c r="H29" s="41"/>
      <c r="I29" s="41"/>
      <c r="J29" s="41"/>
    </row>
    <row r="30" spans="1:10">
      <c r="B30" s="42"/>
      <c r="C30" s="41"/>
      <c r="D30" s="41"/>
      <c r="E30" s="42"/>
      <c r="F30" s="41"/>
      <c r="G30" s="41"/>
      <c r="H30" s="41"/>
      <c r="I30" s="41"/>
      <c r="J30" s="41"/>
    </row>
    <row r="31" spans="1:10">
      <c r="B31" s="42"/>
      <c r="D31" s="41"/>
      <c r="E31" s="42"/>
      <c r="F31" s="41"/>
      <c r="G31" s="41"/>
    </row>
    <row r="32" spans="1:10">
      <c r="B32" s="44"/>
      <c r="D32" s="41"/>
      <c r="E32" s="44"/>
      <c r="F32" s="41"/>
      <c r="G32" s="41"/>
    </row>
    <row r="33" spans="4:7">
      <c r="D33" s="41"/>
      <c r="E33" s="41"/>
      <c r="F33" s="41"/>
      <c r="G33" s="41"/>
    </row>
  </sheetData>
  <mergeCells count="13">
    <mergeCell ref="A14:B14"/>
    <mergeCell ref="G8:G12"/>
    <mergeCell ref="A25:B25"/>
    <mergeCell ref="A1:G1"/>
    <mergeCell ref="A2:G2"/>
    <mergeCell ref="A3:G3"/>
    <mergeCell ref="G4:G5"/>
    <mergeCell ref="F4:F5"/>
    <mergeCell ref="A4:A5"/>
    <mergeCell ref="B4:B5"/>
    <mergeCell ref="C4:C5"/>
    <mergeCell ref="D4:D5"/>
    <mergeCell ref="E4:E5"/>
  </mergeCells>
  <pageMargins left="0.61" right="0.35433070866141736" top="0.31496062992125984" bottom="0.23622047244094491" header="0.23622047244094491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 1-2</vt:lpstr>
      <vt:lpstr>'ไตรมาส 1-2'!Print_Titles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Kankanok Wadaksorn</cp:lastModifiedBy>
  <cp:lastPrinted>2025-04-07T15:11:47Z</cp:lastPrinted>
  <dcterms:created xsi:type="dcterms:W3CDTF">2024-01-10T07:59:11Z</dcterms:created>
  <dcterms:modified xsi:type="dcterms:W3CDTF">2025-04-07T15:21:00Z</dcterms:modified>
</cp:coreProperties>
</file>